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6675" windowHeight="51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N13" i="1" l="1"/>
  <c r="J12" i="1" s="1"/>
  <c r="K12" i="1" s="1"/>
  <c r="B7" i="1" s="1"/>
  <c r="B22" i="1"/>
  <c r="N12" i="1"/>
  <c r="J11" i="1"/>
  <c r="N11" i="1" s="1"/>
</calcChain>
</file>

<file path=xl/sharedStrings.xml><?xml version="1.0" encoding="utf-8"?>
<sst xmlns="http://schemas.openxmlformats.org/spreadsheetml/2006/main" count="57" uniqueCount="41">
  <si>
    <t>Środki trwałe</t>
  </si>
  <si>
    <t>SP.</t>
  </si>
  <si>
    <t>Umorzenie ST</t>
  </si>
  <si>
    <t>WNiP</t>
  </si>
  <si>
    <t>Umorzenie WNiP</t>
  </si>
  <si>
    <t>Kapitał podstawowy</t>
  </si>
  <si>
    <t>Środki trwałe w budowie</t>
  </si>
  <si>
    <t>Amortyzacja</t>
  </si>
  <si>
    <t>1a)</t>
  </si>
  <si>
    <t>1b)</t>
  </si>
  <si>
    <t>Zobowiązania wobec dostawców</t>
  </si>
  <si>
    <t>2c)</t>
  </si>
  <si>
    <t>Rozliczenie zakupu</t>
  </si>
  <si>
    <t>2a)</t>
  </si>
  <si>
    <t>2b)</t>
  </si>
  <si>
    <t>2d)</t>
  </si>
  <si>
    <t>3a)</t>
  </si>
  <si>
    <t>3b)</t>
  </si>
  <si>
    <t>3c)</t>
  </si>
  <si>
    <t>Pozostałe koszty operacyjne</t>
  </si>
  <si>
    <t>4)</t>
  </si>
  <si>
    <t>Inne rozrachunki</t>
  </si>
  <si>
    <t>Należności od odbiorców</t>
  </si>
  <si>
    <t>5c)</t>
  </si>
  <si>
    <t>VAT</t>
  </si>
  <si>
    <t>5b)</t>
  </si>
  <si>
    <t>Pozostałe przychody operacyjne</t>
  </si>
  <si>
    <t>5a)</t>
  </si>
  <si>
    <t>6)</t>
  </si>
  <si>
    <t>Środki trwałe w likidacji</t>
  </si>
  <si>
    <t>7)</t>
  </si>
  <si>
    <t>7a)</t>
  </si>
  <si>
    <t>7b)</t>
  </si>
  <si>
    <t>8c)</t>
  </si>
  <si>
    <t>8a)</t>
  </si>
  <si>
    <t>8b)</t>
  </si>
  <si>
    <t>9)</t>
  </si>
  <si>
    <t>9b)</t>
  </si>
  <si>
    <t>9a)</t>
  </si>
  <si>
    <t>10)</t>
  </si>
  <si>
    <t>W zadaniu przyjęto założenie że udział sprzedaży opodatkowanej wynosi 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</si>
</sst>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2" xfId="0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 wrapText="1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A26" sqref="A26:XFD33"/>
    </sheetView>
  </sheetViews>
  <sheetFormatPr defaultRowHeight="15" x14ac:dyDescent="0.25"/>
  <cols>
    <col min="1" max="1" width="3.5703125" customWidth="1"/>
    <col min="4" max="4" width="3.28515625" customWidth="1"/>
    <col min="5" max="5" width="3.140625" customWidth="1"/>
    <col min="8" max="9" width="3.42578125" customWidth="1"/>
    <col min="12" max="13" width="3.28515625" customWidth="1"/>
    <col min="14" max="15" width="10.140625" customWidth="1"/>
    <col min="16" max="17" width="2.85546875" customWidth="1"/>
  </cols>
  <sheetData>
    <row r="1" spans="1:20" x14ac:dyDescent="0.25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20" x14ac:dyDescent="0.25">
      <c r="B2" s="3" t="s">
        <v>0</v>
      </c>
      <c r="C2" s="3"/>
      <c r="F2" s="3" t="s">
        <v>2</v>
      </c>
      <c r="G2" s="3"/>
      <c r="J2" s="3" t="s">
        <v>3</v>
      </c>
      <c r="K2" s="3"/>
      <c r="N2" s="3" t="s">
        <v>4</v>
      </c>
      <c r="O2" s="3"/>
      <c r="R2" s="3" t="s">
        <v>5</v>
      </c>
      <c r="S2" s="3"/>
    </row>
    <row r="3" spans="1:20" x14ac:dyDescent="0.25">
      <c r="A3" t="s">
        <v>1</v>
      </c>
      <c r="B3" s="1">
        <v>50000</v>
      </c>
      <c r="C3">
        <v>20000</v>
      </c>
      <c r="D3" t="s">
        <v>28</v>
      </c>
      <c r="E3" t="s">
        <v>28</v>
      </c>
      <c r="F3" s="1">
        <v>2500</v>
      </c>
      <c r="G3">
        <v>10000</v>
      </c>
      <c r="H3" t="s">
        <v>1</v>
      </c>
      <c r="I3" t="s">
        <v>1</v>
      </c>
      <c r="J3" s="1">
        <v>12000</v>
      </c>
      <c r="N3" s="1"/>
      <c r="O3">
        <v>7000</v>
      </c>
      <c r="P3" t="s">
        <v>1</v>
      </c>
      <c r="R3" s="1"/>
      <c r="S3">
        <v>100000</v>
      </c>
      <c r="T3" t="s">
        <v>1</v>
      </c>
    </row>
    <row r="4" spans="1:20" x14ac:dyDescent="0.25">
      <c r="A4" t="s">
        <v>15</v>
      </c>
      <c r="B4" s="2">
        <v>6929</v>
      </c>
      <c r="C4">
        <v>2400</v>
      </c>
      <c r="D4" t="s">
        <v>31</v>
      </c>
      <c r="E4" t="s">
        <v>32</v>
      </c>
      <c r="F4" s="2">
        <v>2300</v>
      </c>
      <c r="G4">
        <v>2000</v>
      </c>
      <c r="H4" t="s">
        <v>8</v>
      </c>
      <c r="I4" t="s">
        <v>17</v>
      </c>
      <c r="J4" s="2">
        <v>2000</v>
      </c>
      <c r="N4" s="2"/>
      <c r="O4">
        <v>1000</v>
      </c>
      <c r="P4" t="s">
        <v>9</v>
      </c>
      <c r="R4" s="2"/>
    </row>
    <row r="5" spans="1:20" x14ac:dyDescent="0.25">
      <c r="A5" t="s">
        <v>16</v>
      </c>
      <c r="B5" s="2">
        <v>12000</v>
      </c>
      <c r="F5" s="2"/>
      <c r="J5" s="2"/>
      <c r="N5" s="2"/>
      <c r="R5" s="2"/>
    </row>
    <row r="6" spans="1:20" x14ac:dyDescent="0.25">
      <c r="A6" t="s">
        <v>20</v>
      </c>
      <c r="B6" s="2">
        <v>5000</v>
      </c>
      <c r="F6" s="2"/>
      <c r="J6" s="2"/>
      <c r="N6" s="2"/>
      <c r="R6" s="2"/>
    </row>
    <row r="7" spans="1:20" x14ac:dyDescent="0.25">
      <c r="A7" t="s">
        <v>39</v>
      </c>
      <c r="B7" s="2">
        <f>K12</f>
        <v>8314.7999999999993</v>
      </c>
      <c r="F7" s="2"/>
      <c r="J7" s="2"/>
      <c r="N7" s="2"/>
      <c r="R7" s="2"/>
    </row>
    <row r="8" spans="1:20" x14ac:dyDescent="0.25">
      <c r="B8" s="2"/>
      <c r="F8" s="2"/>
      <c r="J8" s="2"/>
      <c r="N8" s="2"/>
      <c r="R8" s="2"/>
    </row>
    <row r="10" spans="1:20" ht="29.25" customHeight="1" x14ac:dyDescent="0.25">
      <c r="B10" s="4" t="s">
        <v>6</v>
      </c>
      <c r="C10" s="4"/>
      <c r="F10" s="3" t="s">
        <v>7</v>
      </c>
      <c r="G10" s="3"/>
      <c r="J10" s="3" t="s">
        <v>12</v>
      </c>
      <c r="K10" s="3"/>
      <c r="N10" s="3" t="s">
        <v>24</v>
      </c>
      <c r="O10" s="3"/>
      <c r="R10" s="4" t="s">
        <v>10</v>
      </c>
      <c r="S10" s="4"/>
    </row>
    <row r="11" spans="1:20" x14ac:dyDescent="0.25">
      <c r="A11" t="s">
        <v>1</v>
      </c>
      <c r="B11" s="1">
        <v>15000</v>
      </c>
      <c r="C11">
        <v>12000</v>
      </c>
      <c r="D11" t="s">
        <v>16</v>
      </c>
      <c r="E11" t="s">
        <v>8</v>
      </c>
      <c r="F11" s="1">
        <v>2000</v>
      </c>
      <c r="I11" t="s">
        <v>13</v>
      </c>
      <c r="J11" s="1">
        <f>S11-0.7*1430</f>
        <v>6929</v>
      </c>
      <c r="K11">
        <v>6929</v>
      </c>
      <c r="L11" t="s">
        <v>15</v>
      </c>
      <c r="M11" t="s">
        <v>14</v>
      </c>
      <c r="N11" s="1">
        <f>S11-J11</f>
        <v>1001</v>
      </c>
      <c r="O11">
        <v>3740</v>
      </c>
      <c r="P11" t="s">
        <v>25</v>
      </c>
      <c r="R11" s="1"/>
      <c r="S11">
        <v>7930</v>
      </c>
      <c r="T11" t="s">
        <v>11</v>
      </c>
    </row>
    <row r="12" spans="1:20" x14ac:dyDescent="0.25">
      <c r="B12" s="2"/>
      <c r="C12">
        <v>2000</v>
      </c>
      <c r="D12" t="s">
        <v>17</v>
      </c>
      <c r="E12" t="s">
        <v>9</v>
      </c>
      <c r="F12" s="2">
        <v>1000</v>
      </c>
      <c r="I12" t="s">
        <v>38</v>
      </c>
      <c r="J12" s="2">
        <f>S13-N13</f>
        <v>8314.7999999999993</v>
      </c>
      <c r="K12">
        <f>J12</f>
        <v>8314.7999999999993</v>
      </c>
      <c r="L12" t="s">
        <v>39</v>
      </c>
      <c r="M12" t="s">
        <v>35</v>
      </c>
      <c r="N12" s="2">
        <f>66*0.7</f>
        <v>46.199999999999996</v>
      </c>
      <c r="R12" s="2"/>
      <c r="S12">
        <v>366</v>
      </c>
      <c r="T12" t="s">
        <v>33</v>
      </c>
    </row>
    <row r="13" spans="1:20" x14ac:dyDescent="0.25">
      <c r="B13" s="2"/>
      <c r="C13">
        <v>1000</v>
      </c>
      <c r="D13" t="s">
        <v>18</v>
      </c>
      <c r="F13" s="2"/>
      <c r="J13" s="2"/>
      <c r="M13" t="s">
        <v>37</v>
      </c>
      <c r="N13" s="2">
        <f>1716*0.7</f>
        <v>1201.1999999999998</v>
      </c>
      <c r="R13" s="2"/>
      <c r="S13">
        <v>9516</v>
      </c>
      <c r="T13" t="s">
        <v>36</v>
      </c>
    </row>
    <row r="14" spans="1:20" x14ac:dyDescent="0.25">
      <c r="B14" s="2"/>
      <c r="F14" s="2"/>
      <c r="J14" s="2"/>
      <c r="N14" s="2"/>
      <c r="R14" s="2"/>
    </row>
    <row r="15" spans="1:20" x14ac:dyDescent="0.25">
      <c r="B15" s="2"/>
      <c r="F15" s="2"/>
      <c r="J15" s="2"/>
      <c r="N15" s="2"/>
      <c r="R15" s="2"/>
    </row>
    <row r="16" spans="1:20" x14ac:dyDescent="0.25">
      <c r="B16" s="2"/>
      <c r="F16" s="2"/>
      <c r="J16" s="2"/>
      <c r="N16" s="2"/>
      <c r="R16" s="2"/>
    </row>
    <row r="18" spans="1:19" ht="28.5" customHeight="1" x14ac:dyDescent="0.25">
      <c r="B18" s="4" t="s">
        <v>19</v>
      </c>
      <c r="C18" s="4"/>
      <c r="F18" s="3" t="s">
        <v>21</v>
      </c>
      <c r="G18" s="3"/>
      <c r="J18" s="4" t="s">
        <v>22</v>
      </c>
      <c r="K18" s="4"/>
      <c r="N18" s="4" t="s">
        <v>26</v>
      </c>
      <c r="O18" s="4"/>
      <c r="R18" s="8" t="s">
        <v>29</v>
      </c>
      <c r="S18" s="8"/>
    </row>
    <row r="19" spans="1:19" x14ac:dyDescent="0.25">
      <c r="A19" t="s">
        <v>18</v>
      </c>
      <c r="B19" s="1">
        <v>1000</v>
      </c>
      <c r="F19" s="1"/>
      <c r="G19">
        <v>5000</v>
      </c>
      <c r="H19" t="s">
        <v>20</v>
      </c>
      <c r="I19" t="s">
        <v>23</v>
      </c>
      <c r="J19" s="1">
        <v>20740</v>
      </c>
      <c r="N19" s="1"/>
      <c r="O19">
        <v>17000</v>
      </c>
      <c r="P19" t="s">
        <v>27</v>
      </c>
      <c r="Q19" t="s">
        <v>30</v>
      </c>
      <c r="R19" s="5">
        <v>2400</v>
      </c>
      <c r="S19" s="6"/>
    </row>
    <row r="20" spans="1:19" x14ac:dyDescent="0.25">
      <c r="A20" t="s">
        <v>28</v>
      </c>
      <c r="B20" s="2">
        <v>17500</v>
      </c>
      <c r="F20" s="2"/>
      <c r="J20" s="2"/>
      <c r="N20" s="2"/>
      <c r="R20" s="7"/>
      <c r="S20" s="6"/>
    </row>
    <row r="21" spans="1:19" x14ac:dyDescent="0.25">
      <c r="A21" t="s">
        <v>30</v>
      </c>
      <c r="B21" s="2">
        <v>100</v>
      </c>
      <c r="F21" s="2"/>
      <c r="J21" s="2"/>
      <c r="N21" s="2"/>
      <c r="R21" s="7"/>
      <c r="S21" s="6"/>
    </row>
    <row r="22" spans="1:19" x14ac:dyDescent="0.25">
      <c r="A22" t="s">
        <v>34</v>
      </c>
      <c r="B22" s="2">
        <f>S12-N12</f>
        <v>319.8</v>
      </c>
      <c r="F22" s="2"/>
      <c r="J22" s="2"/>
      <c r="N22" s="2"/>
      <c r="R22" s="7"/>
      <c r="S22" s="6"/>
    </row>
    <row r="23" spans="1:19" x14ac:dyDescent="0.25">
      <c r="B23" s="2"/>
      <c r="F23" s="2"/>
      <c r="J23" s="2"/>
      <c r="N23" s="2"/>
      <c r="R23" s="7"/>
      <c r="S23" s="6"/>
    </row>
    <row r="24" spans="1:19" x14ac:dyDescent="0.25">
      <c r="B24" s="2"/>
      <c r="F24" s="2"/>
      <c r="J24" s="2"/>
      <c r="N24" s="2"/>
      <c r="R24" s="7"/>
      <c r="S24" s="6"/>
    </row>
  </sheetData>
  <mergeCells count="15">
    <mergeCell ref="R2:S2"/>
    <mergeCell ref="R10:S10"/>
    <mergeCell ref="B18:C18"/>
    <mergeCell ref="F18:G18"/>
    <mergeCell ref="J18:K18"/>
    <mergeCell ref="N18:O18"/>
    <mergeCell ref="R18:S18"/>
    <mergeCell ref="B2:C2"/>
    <mergeCell ref="B10:C10"/>
    <mergeCell ref="F2:G2"/>
    <mergeCell ref="J2:K2"/>
    <mergeCell ref="N2:O2"/>
    <mergeCell ref="F10:G10"/>
    <mergeCell ref="J10:K10"/>
    <mergeCell ref="N10:O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Zawadzki</dc:creator>
  <cp:lastModifiedBy>Aleksander Zawadzki</cp:lastModifiedBy>
  <dcterms:created xsi:type="dcterms:W3CDTF">2012-11-19T11:30:03Z</dcterms:created>
  <dcterms:modified xsi:type="dcterms:W3CDTF">2012-11-19T18:27:22Z</dcterms:modified>
</cp:coreProperties>
</file>